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omparison " sheetId="1" r:id="rId1"/>
  </sheets>
  <definedNames>
    <definedName name="_xlnm.Print_Area" localSheetId="0">'Comparison '!$A$1:$H$22</definedName>
  </definedNames>
  <calcPr fullCalcOnLoad="1"/>
</workbook>
</file>

<file path=xl/sharedStrings.xml><?xml version="1.0" encoding="utf-8"?>
<sst xmlns="http://schemas.openxmlformats.org/spreadsheetml/2006/main" count="19" uniqueCount="19">
  <si>
    <t>Hospital Performance Indicators (Jan - June 2011 and 2012)</t>
  </si>
  <si>
    <t xml:space="preserve">Hospital Performance Indicators </t>
  </si>
  <si>
    <t>YEAR</t>
  </si>
  <si>
    <t>District Hospitals</t>
  </si>
  <si>
    <t>Sub- Divisional Hospitals</t>
  </si>
  <si>
    <t>Community Health Centres</t>
  </si>
  <si>
    <t>Total</t>
  </si>
  <si>
    <t xml:space="preserve">Increase / Decrease </t>
  </si>
  <si>
    <t xml:space="preserve">Percentage Increase/Decrease </t>
  </si>
  <si>
    <t>Admissions</t>
  </si>
  <si>
    <t>Out Patients</t>
  </si>
  <si>
    <t>BOR</t>
  </si>
  <si>
    <t>TOR</t>
  </si>
  <si>
    <t xml:space="preserve">AVLS </t>
  </si>
  <si>
    <t>OP/IP Ratio</t>
  </si>
  <si>
    <t>Surgeries</t>
  </si>
  <si>
    <t>Deliveries</t>
  </si>
  <si>
    <t>X-Ray and Scanning Tests</t>
  </si>
  <si>
    <t>Lab Tests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</si>
</sst>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6" borderId="0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3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48" zoomScaleNormal="48" zoomScaleSheetLayoutView="49" zoomScalePageLayoutView="0" workbookViewId="0" topLeftCell="A2">
      <pane ySplit="3375" topLeftCell="A1" activePane="topLeft" state="split"/>
      <selection pane="topLeft" activeCell="M18" sqref="M18"/>
      <selection pane="bottomLeft" activeCell="A1" sqref="A1"/>
    </sheetView>
  </sheetViews>
  <sheetFormatPr defaultColWidth="8.8515625" defaultRowHeight="12.75"/>
  <cols>
    <col min="1" max="1" width="24.421875" style="15" customWidth="1"/>
    <col min="2" max="2" width="13.421875" style="9" customWidth="1"/>
    <col min="3" max="3" width="21.28125" style="10" customWidth="1"/>
    <col min="4" max="4" width="22.140625" style="10" bestFit="1" customWidth="1"/>
    <col min="5" max="5" width="21.28125" style="10" customWidth="1"/>
    <col min="6" max="6" width="20.57421875" style="9" customWidth="1"/>
    <col min="7" max="7" width="18.421875" style="14" customWidth="1"/>
    <col min="8" max="8" width="27.421875" style="13" hidden="1" customWidth="1"/>
    <col min="9" max="9" width="8.8515625" style="12" customWidth="1"/>
    <col min="10" max="10" width="13.140625" style="12" customWidth="1"/>
    <col min="11" max="14" width="15.00390625" style="12" bestFit="1" customWidth="1"/>
    <col min="15" max="16384" width="8.8515625" style="12" customWidth="1"/>
  </cols>
  <sheetData>
    <row r="1" spans="1:8" s="6" customFormat="1" ht="4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8" customFormat="1" ht="69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8" ht="30" customHeight="1">
      <c r="A3" s="17" t="s">
        <v>9</v>
      </c>
      <c r="B3" s="1">
        <v>2011</v>
      </c>
      <c r="C3" s="2">
        <v>101554</v>
      </c>
      <c r="D3" s="2">
        <v>88620</v>
      </c>
      <c r="E3" s="2">
        <v>90879</v>
      </c>
      <c r="F3" s="1">
        <f>SUM(C3:E3)</f>
        <v>281053</v>
      </c>
      <c r="G3" s="3">
        <f>(F4-F3)/F3*100</f>
        <v>10.031204078945963</v>
      </c>
      <c r="H3" s="11"/>
    </row>
    <row r="4" spans="1:8" ht="30" customHeight="1">
      <c r="A4" s="17"/>
      <c r="B4" s="1">
        <v>2012</v>
      </c>
      <c r="C4" s="2">
        <v>116621</v>
      </c>
      <c r="D4" s="2">
        <v>101913</v>
      </c>
      <c r="E4" s="2">
        <v>90712</v>
      </c>
      <c r="F4" s="1">
        <f>SUM(C4:E4)</f>
        <v>309246</v>
      </c>
      <c r="G4" s="3"/>
      <c r="H4" s="11"/>
    </row>
    <row r="5" spans="1:7" ht="30" customHeight="1">
      <c r="A5" s="17" t="s">
        <v>10</v>
      </c>
      <c r="B5" s="1">
        <v>2011</v>
      </c>
      <c r="C5" s="2">
        <v>1669152</v>
      </c>
      <c r="D5" s="2">
        <v>1819187</v>
      </c>
      <c r="E5" s="2">
        <v>2107328</v>
      </c>
      <c r="F5" s="1">
        <f>SUM(C5:E5)</f>
        <v>5595667</v>
      </c>
      <c r="G5" s="3">
        <f>(F6-F5)/F5*100</f>
        <v>-2.632876473885955</v>
      </c>
    </row>
    <row r="6" spans="1:7" ht="30" customHeight="1">
      <c r="A6" s="17"/>
      <c r="B6" s="1">
        <v>2012</v>
      </c>
      <c r="C6" s="2">
        <v>1639052</v>
      </c>
      <c r="D6" s="2">
        <v>1802993</v>
      </c>
      <c r="E6" s="2">
        <v>2006295</v>
      </c>
      <c r="F6" s="1">
        <f>SUM(C6:E6)</f>
        <v>5448340</v>
      </c>
      <c r="G6" s="3"/>
    </row>
    <row r="7" spans="1:7" ht="30" customHeight="1">
      <c r="A7" s="17" t="s">
        <v>11</v>
      </c>
      <c r="B7" s="1">
        <v>2011</v>
      </c>
      <c r="C7" s="2">
        <v>83</v>
      </c>
      <c r="D7" s="2">
        <v>73.67</v>
      </c>
      <c r="E7" s="2">
        <v>40.79</v>
      </c>
      <c r="F7" s="1">
        <v>65.2</v>
      </c>
      <c r="G7" s="3">
        <f>(F8-F7)</f>
        <v>6.819999999999993</v>
      </c>
    </row>
    <row r="8" spans="1:7" ht="30" customHeight="1">
      <c r="A8" s="17"/>
      <c r="B8" s="1">
        <v>2012</v>
      </c>
      <c r="C8" s="2">
        <v>95.22</v>
      </c>
      <c r="D8" s="2">
        <v>78.97</v>
      </c>
      <c r="E8" s="2">
        <v>43.31</v>
      </c>
      <c r="F8" s="1">
        <v>72.02</v>
      </c>
      <c r="G8" s="3"/>
    </row>
    <row r="9" spans="1:8" ht="30" customHeight="1">
      <c r="A9" s="17" t="s">
        <v>12</v>
      </c>
      <c r="B9" s="1">
        <v>2011</v>
      </c>
      <c r="C9" s="2">
        <v>42.8</v>
      </c>
      <c r="D9" s="2">
        <v>41.8</v>
      </c>
      <c r="E9" s="2">
        <v>36.85</v>
      </c>
      <c r="F9" s="1">
        <v>40.39</v>
      </c>
      <c r="G9" s="3">
        <f>(F10-F9)/F9*100</f>
        <v>10.596682347115625</v>
      </c>
      <c r="H9" s="12"/>
    </row>
    <row r="10" spans="1:8" ht="30" customHeight="1">
      <c r="A10" s="17"/>
      <c r="B10" s="1">
        <v>2012</v>
      </c>
      <c r="C10" s="2">
        <v>49.14</v>
      </c>
      <c r="D10" s="2">
        <v>48.07</v>
      </c>
      <c r="E10" s="2">
        <v>37.33</v>
      </c>
      <c r="F10" s="1">
        <v>44.67</v>
      </c>
      <c r="G10" s="3"/>
      <c r="H10" s="12"/>
    </row>
    <row r="11" spans="1:7" ht="30" customHeight="1">
      <c r="A11" s="17" t="s">
        <v>13</v>
      </c>
      <c r="B11" s="1">
        <v>2011</v>
      </c>
      <c r="C11" s="2">
        <v>3.51</v>
      </c>
      <c r="D11" s="2">
        <v>3.19</v>
      </c>
      <c r="E11" s="16">
        <v>2</v>
      </c>
      <c r="F11" s="1">
        <v>2.92</v>
      </c>
      <c r="G11" s="3">
        <f>(F12-F11)/F11*100</f>
        <v>0.34246575342466545</v>
      </c>
    </row>
    <row r="12" spans="1:7" ht="30" customHeight="1">
      <c r="A12" s="17"/>
      <c r="B12" s="1">
        <v>2012</v>
      </c>
      <c r="C12" s="2">
        <v>3.53</v>
      </c>
      <c r="D12" s="2">
        <v>2.99</v>
      </c>
      <c r="E12" s="2">
        <v>2.11</v>
      </c>
      <c r="F12" s="1">
        <v>2.93</v>
      </c>
      <c r="G12" s="3"/>
    </row>
    <row r="13" spans="1:7" ht="30" customHeight="1">
      <c r="A13" s="17" t="s">
        <v>14</v>
      </c>
      <c r="B13" s="1">
        <v>2011</v>
      </c>
      <c r="C13" s="2">
        <v>16.44</v>
      </c>
      <c r="D13" s="2">
        <v>20.53</v>
      </c>
      <c r="E13" s="2">
        <v>23.19</v>
      </c>
      <c r="F13" s="1">
        <v>19.91</v>
      </c>
      <c r="G13" s="3">
        <f>(F14-F13)/F13*100</f>
        <v>-11.501757910597684</v>
      </c>
    </row>
    <row r="14" spans="1:7" ht="30" customHeight="1">
      <c r="A14" s="17"/>
      <c r="B14" s="1">
        <v>2012</v>
      </c>
      <c r="C14" s="2">
        <v>14.05</v>
      </c>
      <c r="D14" s="2">
        <v>17.69</v>
      </c>
      <c r="E14" s="2">
        <v>22.12</v>
      </c>
      <c r="F14" s="1">
        <v>17.62</v>
      </c>
      <c r="G14" s="3"/>
    </row>
    <row r="15" spans="1:7" ht="30" customHeight="1">
      <c r="A15" s="17" t="s">
        <v>15</v>
      </c>
      <c r="B15" s="1">
        <v>2011</v>
      </c>
      <c r="C15" s="2">
        <v>105368</v>
      </c>
      <c r="D15" s="2">
        <v>85969</v>
      </c>
      <c r="E15" s="2">
        <v>67378</v>
      </c>
      <c r="F15" s="1">
        <f aca="true" t="shared" si="0" ref="F15:F22">SUM(C15:E15)</f>
        <v>258715</v>
      </c>
      <c r="G15" s="3">
        <f>(F16-F15)/F15*100</f>
        <v>-0.8921013470421119</v>
      </c>
    </row>
    <row r="16" spans="1:7" ht="30" customHeight="1">
      <c r="A16" s="17"/>
      <c r="B16" s="1">
        <v>2012</v>
      </c>
      <c r="C16" s="2">
        <v>108622</v>
      </c>
      <c r="D16" s="2">
        <v>85213</v>
      </c>
      <c r="E16" s="2">
        <v>62572</v>
      </c>
      <c r="F16" s="1">
        <f t="shared" si="0"/>
        <v>256407</v>
      </c>
      <c r="G16" s="3"/>
    </row>
    <row r="17" spans="1:7" ht="30" customHeight="1">
      <c r="A17" s="17" t="s">
        <v>16</v>
      </c>
      <c r="B17" s="1">
        <v>2011</v>
      </c>
      <c r="C17" s="2">
        <v>15003</v>
      </c>
      <c r="D17" s="2">
        <v>9930</v>
      </c>
      <c r="E17" s="2">
        <v>13641</v>
      </c>
      <c r="F17" s="1">
        <f t="shared" si="0"/>
        <v>38574</v>
      </c>
      <c r="G17" s="3">
        <f>(F18-F17)/F17*100</f>
        <v>24.503551615077512</v>
      </c>
    </row>
    <row r="18" spans="1:7" ht="30" customHeight="1">
      <c r="A18" s="17"/>
      <c r="B18" s="1">
        <v>2012</v>
      </c>
      <c r="C18" s="2">
        <v>18213</v>
      </c>
      <c r="D18" s="2">
        <v>13681</v>
      </c>
      <c r="E18" s="2">
        <v>16132</v>
      </c>
      <c r="F18" s="1">
        <f t="shared" si="0"/>
        <v>48026</v>
      </c>
      <c r="G18" s="3"/>
    </row>
    <row r="19" spans="1:7" ht="30" customHeight="1">
      <c r="A19" s="18" t="s">
        <v>17</v>
      </c>
      <c r="B19" s="1">
        <v>2011</v>
      </c>
      <c r="C19" s="2">
        <v>210443</v>
      </c>
      <c r="D19" s="2">
        <v>170588</v>
      </c>
      <c r="E19" s="2">
        <v>118247</v>
      </c>
      <c r="F19" s="1">
        <f t="shared" si="0"/>
        <v>499278</v>
      </c>
      <c r="G19" s="3">
        <f>(F20-F19)/F19*100</f>
        <v>-1.86248943474377</v>
      </c>
    </row>
    <row r="20" spans="1:7" ht="30" customHeight="1">
      <c r="A20" s="18"/>
      <c r="B20" s="1">
        <v>2012</v>
      </c>
      <c r="C20" s="2">
        <v>198852</v>
      </c>
      <c r="D20" s="2">
        <v>171756</v>
      </c>
      <c r="E20" s="2">
        <v>119371</v>
      </c>
      <c r="F20" s="1">
        <f t="shared" si="0"/>
        <v>489979</v>
      </c>
      <c r="G20" s="3"/>
    </row>
    <row r="21" spans="1:7" ht="30" customHeight="1">
      <c r="A21" s="17" t="s">
        <v>18</v>
      </c>
      <c r="B21" s="1">
        <v>2011</v>
      </c>
      <c r="C21" s="2">
        <v>1440782</v>
      </c>
      <c r="D21" s="2">
        <v>1171382</v>
      </c>
      <c r="E21" s="2">
        <v>1199827</v>
      </c>
      <c r="F21" s="1">
        <f t="shared" si="0"/>
        <v>3811991</v>
      </c>
      <c r="G21" s="3">
        <f>(F22-F21)/F21*100</f>
        <v>1.3099453802487993</v>
      </c>
    </row>
    <row r="22" spans="1:7" ht="30" customHeight="1">
      <c r="A22" s="17"/>
      <c r="B22" s="1">
        <v>2012</v>
      </c>
      <c r="C22" s="2">
        <v>1415740</v>
      </c>
      <c r="D22" s="2">
        <v>1226403</v>
      </c>
      <c r="E22" s="2">
        <v>1219783</v>
      </c>
      <c r="F22" s="1">
        <f t="shared" si="0"/>
        <v>3861926</v>
      </c>
      <c r="G22" s="3"/>
    </row>
  </sheetData>
  <sheetProtection/>
  <mergeCells count="11">
    <mergeCell ref="A1:H1"/>
    <mergeCell ref="A3:A4"/>
    <mergeCell ref="A5:A6"/>
    <mergeCell ref="A7:A8"/>
    <mergeCell ref="A9:A10"/>
    <mergeCell ref="A21:A22"/>
    <mergeCell ref="A11:A12"/>
    <mergeCell ref="A13:A14"/>
    <mergeCell ref="A15:A16"/>
    <mergeCell ref="A17:A18"/>
    <mergeCell ref="A19:A20"/>
  </mergeCells>
  <printOptions gridLines="1" horizontalCentered="1"/>
  <pageMargins left="0.25" right="0.25" top="0.25" bottom="0.25" header="0.511811023622047" footer="0.511811023622047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Jyotsna</dc:creator>
  <cp:keywords/>
  <dc:description/>
  <cp:lastModifiedBy>mohit</cp:lastModifiedBy>
  <dcterms:created xsi:type="dcterms:W3CDTF">2012-08-29T10:40:42Z</dcterms:created>
  <dcterms:modified xsi:type="dcterms:W3CDTF">2012-08-30T06:17:28Z</dcterms:modified>
  <cp:category/>
  <cp:version/>
  <cp:contentType/>
  <cp:contentStatus/>
</cp:coreProperties>
</file>